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门诊楼顶大型医院名称发光标识项目\"/>
    </mc:Choice>
  </mc:AlternateContent>
  <bookViews>
    <workbookView xWindow="0" yWindow="0" windowWidth="28125" windowHeight="12540"/>
  </bookViews>
  <sheets>
    <sheet name="Sheet2" sheetId="1" r:id="rId1"/>
    <sheet name="Sheet3" sheetId="3" r:id="rId2"/>
  </sheets>
  <definedNames>
    <definedName name="_xlnm.Print_Area" localSheetId="0">Sheet2!$A$1:$H$31</definedName>
  </definedNames>
  <calcPr calcId="162913"/>
</workbook>
</file>

<file path=xl/calcChain.xml><?xml version="1.0" encoding="utf-8"?>
<calcChain xmlns="http://schemas.openxmlformats.org/spreadsheetml/2006/main">
  <c r="G26" i="1" l="1"/>
  <c r="G25" i="1"/>
  <c r="G24" i="1"/>
  <c r="G23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21" i="1" l="1"/>
  <c r="G27" i="1"/>
  <c r="G28" i="1" l="1"/>
  <c r="G29" i="1" s="1"/>
</calcChain>
</file>

<file path=xl/sharedStrings.xml><?xml version="1.0" encoding="utf-8"?>
<sst xmlns="http://schemas.openxmlformats.org/spreadsheetml/2006/main" count="85" uniqueCount="61">
  <si>
    <t>四川大学华西广安医院(门诊楼顶发光字)预算清单</t>
  </si>
  <si>
    <t>序号</t>
  </si>
  <si>
    <t>项目名称</t>
  </si>
  <si>
    <t>规格</t>
  </si>
  <si>
    <t>单位</t>
  </si>
  <si>
    <t>数量</t>
  </si>
  <si>
    <t>一、四川大学华西广安医院楼顶发光字</t>
  </si>
  <si>
    <t>四川大学华西广安医院</t>
  </si>
  <si>
    <t xml:space="preserve">四：286*147cm
川：160*248cm
大：176*217cm
学：200*325cm
华：205*395cm
西：234*236cm
广：245*320cm
安：238*268cm
医：134*302cm
院：225*289cm
</t>
  </si>
  <si>
    <r>
      <rPr>
        <sz val="10"/>
        <rFont val="宋体"/>
        <charset val="134"/>
        <scheme val="minor"/>
      </rPr>
      <t>m</t>
    </r>
    <r>
      <rPr>
        <vertAlign val="superscript"/>
        <sz val="10"/>
        <rFont val="宋体"/>
        <charset val="134"/>
        <scheme val="minor"/>
      </rPr>
      <t>2</t>
    </r>
  </si>
  <si>
    <t>面5mm汤臣户外板亚克力，1.0不锈钢做正面，0.8mm不锈钢做边带（边框烤户外汽车氟碳漆），字背面0.8mm不锈钢底板，蓝景灯，边高15公分，电源品牌明卓防水电源</t>
  </si>
  <si>
    <t>板面架铝合金方管</t>
  </si>
  <si>
    <t>75*20mm*1.2厚</t>
  </si>
  <si>
    <t>根</t>
  </si>
  <si>
    <t>75*20*1.2厚铝合金方管</t>
  </si>
  <si>
    <t>板面架热镀锌角钢</t>
  </si>
  <si>
    <t>L5*4mm</t>
  </si>
  <si>
    <t>热镀锌角钢</t>
  </si>
  <si>
    <t>背架立柱（热镀锌方管）</t>
  </si>
  <si>
    <t>120*120*4mm</t>
  </si>
  <si>
    <t>热镀锌方管</t>
  </si>
  <si>
    <t>背架斜撑主拉架</t>
  </si>
  <si>
    <t>100*100*4mm</t>
  </si>
  <si>
    <t>背架斜撑拉架</t>
  </si>
  <si>
    <t>踩梯方管</t>
  </si>
  <si>
    <t>30*30*2mm</t>
  </si>
  <si>
    <t>钢板</t>
  </si>
  <si>
    <t>30*37cm</t>
  </si>
  <si>
    <t>块</t>
  </si>
  <si>
    <t>8mm钢板</t>
  </si>
  <si>
    <t>37*37cm</t>
  </si>
  <si>
    <t>水泥墩</t>
  </si>
  <si>
    <t>个</t>
  </si>
  <si>
    <t>其它配电设施</t>
  </si>
  <si>
    <t>套</t>
  </si>
  <si>
    <t>控开、交流接触器，时间控制器、配电箱等</t>
  </si>
  <si>
    <t>电线</t>
  </si>
  <si>
    <t>项</t>
  </si>
  <si>
    <t>焊工费</t>
  </si>
  <si>
    <t>安装费</t>
  </si>
  <si>
    <t>辅料</t>
  </si>
  <si>
    <t>油漆、螺丝、焊条等</t>
  </si>
  <si>
    <t>高空作业车</t>
  </si>
  <si>
    <t>材料运输费</t>
  </si>
  <si>
    <t>小计</t>
  </si>
  <si>
    <t>二、门诊</t>
  </si>
  <si>
    <t>门诊</t>
  </si>
  <si>
    <t>210*210cm*2个</t>
  </si>
  <si>
    <t>m2</t>
  </si>
  <si>
    <t>面5mm汤臣户外板亚克力，1.2不锈钢做正面，1.0mm不锈钢做边带（边框烤户外汽车氟碳漆），字背面0.8mm不锈钢底板，蓝景灯，边高15公分，电源品牌明卓防水电源</t>
  </si>
  <si>
    <t>门诊字两侧蓝色线条</t>
  </si>
  <si>
    <t>238*28cm*4条</t>
  </si>
  <si>
    <t>1.0不锈钢烤户外汽车氟碳漆</t>
  </si>
  <si>
    <t>门诊版面铝合金方管</t>
  </si>
  <si>
    <t>税金</t>
  </si>
  <si>
    <t>一+二</t>
  </si>
  <si>
    <t>合计</t>
  </si>
  <si>
    <t>一+二+税金</t>
  </si>
  <si>
    <t>★技术要求（实质性要求）</t>
    <phoneticPr fontId="5" type="noConversion"/>
  </si>
  <si>
    <t>金额（元）</t>
    <phoneticPr fontId="5" type="noConversion"/>
  </si>
  <si>
    <t>单价（元）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</si>
</sst>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¥#,##0.00;\¥\-#,##0.00"/>
  </numFmts>
  <fonts count="7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vertAlign val="superscript"/>
      <sz val="10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76" fontId="3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3"/>
  <sheetViews>
    <sheetView tabSelected="1" zoomScale="145" zoomScaleNormal="145" zoomScaleSheetLayoutView="160" workbookViewId="0">
      <selection activeCell="H2" sqref="H2"/>
    </sheetView>
  </sheetViews>
  <sheetFormatPr defaultColWidth="9" defaultRowHeight="13.5" x14ac:dyDescent="0.15"/>
  <cols>
    <col min="1" max="1" width="4.5" style="1" customWidth="1"/>
    <col min="2" max="2" width="17.125" style="2" customWidth="1"/>
    <col min="3" max="3" width="13.625" customWidth="1"/>
    <col min="4" max="4" width="5.375" style="1" customWidth="1"/>
    <col min="5" max="5" width="7.125" style="1" customWidth="1"/>
    <col min="6" max="6" width="9.5" style="1" customWidth="1"/>
    <col min="7" max="7" width="13.75" style="1" customWidth="1"/>
    <col min="8" max="8" width="27.375" customWidth="1"/>
  </cols>
  <sheetData>
    <row r="1" spans="1:8" ht="36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</row>
    <row r="2" spans="1:8" ht="26.1" customHeight="1" x14ac:dyDescent="0.1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17" t="s">
        <v>60</v>
      </c>
      <c r="G2" s="3" t="s">
        <v>59</v>
      </c>
      <c r="H2" s="16" t="s">
        <v>58</v>
      </c>
    </row>
    <row r="3" spans="1:8" ht="26.1" customHeight="1" x14ac:dyDescent="0.15">
      <c r="A3" s="3"/>
      <c r="B3" s="19" t="s">
        <v>6</v>
      </c>
      <c r="C3" s="20"/>
      <c r="D3" s="20"/>
      <c r="E3" s="20"/>
      <c r="F3" s="20"/>
      <c r="G3" s="20"/>
      <c r="H3" s="21"/>
    </row>
    <row r="4" spans="1:8" ht="127.5" customHeight="1" x14ac:dyDescent="0.15">
      <c r="A4" s="3">
        <v>1</v>
      </c>
      <c r="B4" s="5" t="s">
        <v>7</v>
      </c>
      <c r="C4" s="4" t="s">
        <v>8</v>
      </c>
      <c r="D4" s="3" t="s">
        <v>9</v>
      </c>
      <c r="E4" s="3">
        <v>56.91</v>
      </c>
      <c r="F4" s="3">
        <v>950</v>
      </c>
      <c r="G4" s="3">
        <f t="shared" ref="G4:G13" si="0">F4*E4</f>
        <v>54064.5</v>
      </c>
      <c r="H4" s="6" t="s">
        <v>10</v>
      </c>
    </row>
    <row r="5" spans="1:8" ht="28.5" customHeight="1" x14ac:dyDescent="0.15">
      <c r="A5" s="3">
        <v>2</v>
      </c>
      <c r="B5" s="5" t="s">
        <v>11</v>
      </c>
      <c r="C5" s="3" t="s">
        <v>12</v>
      </c>
      <c r="D5" s="3" t="s">
        <v>13</v>
      </c>
      <c r="E5" s="7">
        <v>284</v>
      </c>
      <c r="F5" s="7">
        <v>115</v>
      </c>
      <c r="G5" s="3">
        <f t="shared" si="0"/>
        <v>32660</v>
      </c>
      <c r="H5" s="8" t="s">
        <v>14</v>
      </c>
    </row>
    <row r="6" spans="1:8" ht="28.5" customHeight="1" x14ac:dyDescent="0.15">
      <c r="A6" s="3">
        <v>3</v>
      </c>
      <c r="B6" s="5" t="s">
        <v>15</v>
      </c>
      <c r="C6" s="3" t="s">
        <v>16</v>
      </c>
      <c r="D6" s="3" t="s">
        <v>13</v>
      </c>
      <c r="E6" s="7">
        <v>55</v>
      </c>
      <c r="F6" s="7">
        <v>115</v>
      </c>
      <c r="G6" s="3">
        <f t="shared" si="0"/>
        <v>6325</v>
      </c>
      <c r="H6" s="8" t="s">
        <v>17</v>
      </c>
    </row>
    <row r="7" spans="1:8" ht="28.5" customHeight="1" x14ac:dyDescent="0.15">
      <c r="A7" s="3">
        <v>4</v>
      </c>
      <c r="B7" s="5" t="s">
        <v>18</v>
      </c>
      <c r="C7" s="3" t="s">
        <v>19</v>
      </c>
      <c r="D7" s="7" t="s">
        <v>13</v>
      </c>
      <c r="E7" s="7">
        <v>31</v>
      </c>
      <c r="F7" s="7">
        <v>600</v>
      </c>
      <c r="G7" s="3">
        <f t="shared" si="0"/>
        <v>18600</v>
      </c>
      <c r="H7" s="8" t="s">
        <v>20</v>
      </c>
    </row>
    <row r="8" spans="1:8" ht="22.5" customHeight="1" x14ac:dyDescent="0.15">
      <c r="A8" s="3">
        <v>5</v>
      </c>
      <c r="B8" s="5" t="s">
        <v>21</v>
      </c>
      <c r="C8" s="4" t="s">
        <v>22</v>
      </c>
      <c r="D8" s="3" t="s">
        <v>13</v>
      </c>
      <c r="E8" s="3">
        <v>18</v>
      </c>
      <c r="F8" s="3">
        <v>480</v>
      </c>
      <c r="G8" s="3">
        <f t="shared" si="0"/>
        <v>8640</v>
      </c>
      <c r="H8" s="6" t="s">
        <v>20</v>
      </c>
    </row>
    <row r="9" spans="1:8" ht="20.100000000000001" customHeight="1" x14ac:dyDescent="0.15">
      <c r="A9" s="3">
        <v>6</v>
      </c>
      <c r="B9" s="5" t="s">
        <v>23</v>
      </c>
      <c r="C9" s="4" t="s">
        <v>16</v>
      </c>
      <c r="D9" s="3" t="s">
        <v>13</v>
      </c>
      <c r="E9" s="3">
        <v>75</v>
      </c>
      <c r="F9" s="3">
        <v>115</v>
      </c>
      <c r="G9" s="3">
        <f t="shared" si="0"/>
        <v>8625</v>
      </c>
      <c r="H9" s="8" t="s">
        <v>17</v>
      </c>
    </row>
    <row r="10" spans="1:8" ht="20.100000000000001" customHeight="1" x14ac:dyDescent="0.15">
      <c r="A10" s="3">
        <v>7</v>
      </c>
      <c r="B10" s="5" t="s">
        <v>24</v>
      </c>
      <c r="C10" s="3" t="s">
        <v>25</v>
      </c>
      <c r="D10" s="7" t="s">
        <v>13</v>
      </c>
      <c r="E10" s="7">
        <v>50</v>
      </c>
      <c r="F10" s="7">
        <v>80</v>
      </c>
      <c r="G10" s="3">
        <f t="shared" si="0"/>
        <v>4000</v>
      </c>
      <c r="H10" s="8" t="s">
        <v>20</v>
      </c>
    </row>
    <row r="11" spans="1:8" ht="20.100000000000001" customHeight="1" x14ac:dyDescent="0.15">
      <c r="A11" s="3">
        <v>8</v>
      </c>
      <c r="B11" s="9" t="s">
        <v>26</v>
      </c>
      <c r="C11" s="10" t="s">
        <v>27</v>
      </c>
      <c r="D11" s="10" t="s">
        <v>28</v>
      </c>
      <c r="E11" s="10">
        <v>12</v>
      </c>
      <c r="F11" s="10">
        <v>60</v>
      </c>
      <c r="G11" s="10">
        <f t="shared" si="0"/>
        <v>720</v>
      </c>
      <c r="H11" s="6" t="s">
        <v>29</v>
      </c>
    </row>
    <row r="12" spans="1:8" ht="20.100000000000001" customHeight="1" x14ac:dyDescent="0.15">
      <c r="A12" s="3">
        <v>9</v>
      </c>
      <c r="B12" s="9" t="s">
        <v>26</v>
      </c>
      <c r="C12" s="10" t="s">
        <v>30</v>
      </c>
      <c r="D12" s="10" t="s">
        <v>28</v>
      </c>
      <c r="E12" s="10">
        <v>12</v>
      </c>
      <c r="F12" s="10">
        <v>70</v>
      </c>
      <c r="G12" s="10">
        <f t="shared" si="0"/>
        <v>840</v>
      </c>
      <c r="H12" s="6" t="s">
        <v>29</v>
      </c>
    </row>
    <row r="13" spans="1:8" ht="20.100000000000001" customHeight="1" x14ac:dyDescent="0.15">
      <c r="A13" s="3">
        <v>10</v>
      </c>
      <c r="B13" s="9" t="s">
        <v>31</v>
      </c>
      <c r="C13" s="10"/>
      <c r="D13" s="10" t="s">
        <v>32</v>
      </c>
      <c r="E13" s="10">
        <v>24</v>
      </c>
      <c r="F13" s="10">
        <v>90</v>
      </c>
      <c r="G13" s="10">
        <f t="shared" si="0"/>
        <v>2160</v>
      </c>
      <c r="H13" s="6"/>
    </row>
    <row r="14" spans="1:8" ht="24" x14ac:dyDescent="0.15">
      <c r="A14" s="3">
        <v>11</v>
      </c>
      <c r="B14" s="5" t="s">
        <v>33</v>
      </c>
      <c r="C14" s="11"/>
      <c r="D14" s="7" t="s">
        <v>34</v>
      </c>
      <c r="E14" s="7">
        <v>1</v>
      </c>
      <c r="F14" s="7">
        <v>1500</v>
      </c>
      <c r="G14" s="3">
        <f t="shared" ref="G14:G20" si="1">F14*E14</f>
        <v>1500</v>
      </c>
      <c r="H14" s="8" t="s">
        <v>35</v>
      </c>
    </row>
    <row r="15" spans="1:8" ht="20.100000000000001" customHeight="1" x14ac:dyDescent="0.15">
      <c r="A15" s="3">
        <v>12</v>
      </c>
      <c r="B15" s="9" t="s">
        <v>36</v>
      </c>
      <c r="C15" s="10"/>
      <c r="D15" s="10" t="s">
        <v>37</v>
      </c>
      <c r="E15" s="10">
        <v>1</v>
      </c>
      <c r="F15" s="10">
        <v>1500</v>
      </c>
      <c r="G15" s="10">
        <f t="shared" si="1"/>
        <v>1500</v>
      </c>
      <c r="H15" s="6"/>
    </row>
    <row r="16" spans="1:8" ht="20.100000000000001" customHeight="1" x14ac:dyDescent="0.15">
      <c r="A16" s="3">
        <v>13</v>
      </c>
      <c r="B16" s="9" t="s">
        <v>38</v>
      </c>
      <c r="C16" s="10"/>
      <c r="D16" s="10" t="s">
        <v>37</v>
      </c>
      <c r="E16" s="10">
        <v>1</v>
      </c>
      <c r="F16" s="10">
        <v>8000</v>
      </c>
      <c r="G16" s="10">
        <f t="shared" si="1"/>
        <v>8000</v>
      </c>
      <c r="H16" s="6"/>
    </row>
    <row r="17" spans="1:8" ht="20.100000000000001" customHeight="1" x14ac:dyDescent="0.15">
      <c r="A17" s="3">
        <v>14</v>
      </c>
      <c r="B17" s="9" t="s">
        <v>39</v>
      </c>
      <c r="C17" s="10"/>
      <c r="D17" s="10" t="s">
        <v>37</v>
      </c>
      <c r="E17" s="10">
        <v>1</v>
      </c>
      <c r="F17" s="10">
        <v>10000</v>
      </c>
      <c r="G17" s="10">
        <f t="shared" si="1"/>
        <v>10000</v>
      </c>
      <c r="H17" s="6"/>
    </row>
    <row r="18" spans="1:8" ht="20.100000000000001" customHeight="1" x14ac:dyDescent="0.15">
      <c r="A18" s="3">
        <v>15</v>
      </c>
      <c r="B18" s="9" t="s">
        <v>40</v>
      </c>
      <c r="C18" s="10"/>
      <c r="D18" s="10" t="s">
        <v>37</v>
      </c>
      <c r="E18" s="10">
        <v>1</v>
      </c>
      <c r="F18" s="10">
        <v>2000</v>
      </c>
      <c r="G18" s="10">
        <f t="shared" si="1"/>
        <v>2000</v>
      </c>
      <c r="H18" s="6" t="s">
        <v>41</v>
      </c>
    </row>
    <row r="19" spans="1:8" ht="20.100000000000001" customHeight="1" x14ac:dyDescent="0.15">
      <c r="A19" s="3">
        <v>16</v>
      </c>
      <c r="B19" s="9" t="s">
        <v>42</v>
      </c>
      <c r="C19" s="10"/>
      <c r="D19" s="10" t="s">
        <v>37</v>
      </c>
      <c r="E19" s="10">
        <v>1</v>
      </c>
      <c r="F19" s="10">
        <v>3000</v>
      </c>
      <c r="G19" s="10">
        <f t="shared" si="1"/>
        <v>3000</v>
      </c>
      <c r="H19" s="6"/>
    </row>
    <row r="20" spans="1:8" ht="20.100000000000001" customHeight="1" x14ac:dyDescent="0.15">
      <c r="A20" s="3">
        <v>17</v>
      </c>
      <c r="B20" s="9" t="s">
        <v>43</v>
      </c>
      <c r="C20" s="10"/>
      <c r="D20" s="10" t="s">
        <v>37</v>
      </c>
      <c r="E20" s="10">
        <v>1</v>
      </c>
      <c r="F20" s="10">
        <v>3000</v>
      </c>
      <c r="G20" s="10">
        <f t="shared" si="1"/>
        <v>3000</v>
      </c>
      <c r="H20" s="6"/>
    </row>
    <row r="21" spans="1:8" ht="20.100000000000001" customHeight="1" x14ac:dyDescent="0.15">
      <c r="A21" s="3">
        <v>18</v>
      </c>
      <c r="B21" s="9" t="s">
        <v>44</v>
      </c>
      <c r="C21" s="10"/>
      <c r="D21" s="10"/>
      <c r="E21" s="10"/>
      <c r="F21" s="10"/>
      <c r="G21" s="12">
        <f>SUM(G4:G20)</f>
        <v>165634.5</v>
      </c>
      <c r="H21" s="6"/>
    </row>
    <row r="22" spans="1:8" ht="20.100000000000001" customHeight="1" x14ac:dyDescent="0.15">
      <c r="A22" s="3"/>
      <c r="B22" s="22" t="s">
        <v>45</v>
      </c>
      <c r="C22" s="23"/>
      <c r="D22" s="23"/>
      <c r="E22" s="23"/>
      <c r="F22" s="23"/>
      <c r="G22" s="23"/>
      <c r="H22" s="24"/>
    </row>
    <row r="23" spans="1:8" ht="73.5" customHeight="1" x14ac:dyDescent="0.15">
      <c r="A23" s="3">
        <v>1</v>
      </c>
      <c r="B23" s="9" t="s">
        <v>46</v>
      </c>
      <c r="C23" s="10" t="s">
        <v>47</v>
      </c>
      <c r="D23" s="10" t="s">
        <v>48</v>
      </c>
      <c r="E23" s="10">
        <v>8.82</v>
      </c>
      <c r="F23" s="3">
        <v>950</v>
      </c>
      <c r="G23" s="10">
        <f>F23*E23</f>
        <v>8379</v>
      </c>
      <c r="H23" s="6" t="s">
        <v>49</v>
      </c>
    </row>
    <row r="24" spans="1:8" ht="16.5" customHeight="1" x14ac:dyDescent="0.15">
      <c r="A24" s="3">
        <v>2</v>
      </c>
      <c r="B24" s="9" t="s">
        <v>50</v>
      </c>
      <c r="C24" s="10" t="s">
        <v>51</v>
      </c>
      <c r="D24" s="10" t="s">
        <v>48</v>
      </c>
      <c r="E24" s="10">
        <v>2.7</v>
      </c>
      <c r="F24" s="3">
        <v>550</v>
      </c>
      <c r="G24" s="10">
        <f>F24*E24</f>
        <v>1485</v>
      </c>
      <c r="H24" s="6" t="s">
        <v>52</v>
      </c>
    </row>
    <row r="25" spans="1:8" ht="20.100000000000001" customHeight="1" x14ac:dyDescent="0.15">
      <c r="A25" s="3">
        <v>3</v>
      </c>
      <c r="B25" s="9" t="s">
        <v>53</v>
      </c>
      <c r="C25" s="3" t="s">
        <v>12</v>
      </c>
      <c r="D25" s="3" t="s">
        <v>13</v>
      </c>
      <c r="E25" s="7">
        <v>60</v>
      </c>
      <c r="F25" s="7">
        <v>115</v>
      </c>
      <c r="G25" s="3">
        <f t="shared" ref="G25:G26" si="2">F25*E25</f>
        <v>6900</v>
      </c>
      <c r="H25" s="8" t="s">
        <v>14</v>
      </c>
    </row>
    <row r="26" spans="1:8" ht="20.100000000000001" customHeight="1" x14ac:dyDescent="0.15">
      <c r="A26" s="3">
        <v>4</v>
      </c>
      <c r="B26" s="9" t="s">
        <v>39</v>
      </c>
      <c r="C26" s="3"/>
      <c r="D26" s="3" t="s">
        <v>37</v>
      </c>
      <c r="E26" s="7">
        <v>1</v>
      </c>
      <c r="F26" s="7">
        <v>2000</v>
      </c>
      <c r="G26" s="3">
        <f t="shared" si="2"/>
        <v>2000</v>
      </c>
      <c r="H26" s="8"/>
    </row>
    <row r="27" spans="1:8" ht="20.100000000000001" customHeight="1" x14ac:dyDescent="0.15">
      <c r="A27" s="3">
        <v>5</v>
      </c>
      <c r="B27" s="9" t="s">
        <v>44</v>
      </c>
      <c r="C27" s="3"/>
      <c r="D27" s="3"/>
      <c r="E27" s="7"/>
      <c r="F27" s="7"/>
      <c r="G27" s="13">
        <f>SUM(G23:G26)</f>
        <v>18764</v>
      </c>
      <c r="H27" s="8"/>
    </row>
    <row r="28" spans="1:8" ht="20.100000000000001" customHeight="1" x14ac:dyDescent="0.15">
      <c r="A28" s="3">
        <v>6</v>
      </c>
      <c r="B28" s="9" t="s">
        <v>54</v>
      </c>
      <c r="C28" s="3"/>
      <c r="D28" s="3"/>
      <c r="E28" s="14">
        <v>0.03</v>
      </c>
      <c r="F28" s="7"/>
      <c r="G28" s="3">
        <f>(G21+G27)*E28</f>
        <v>5531.9549999999999</v>
      </c>
      <c r="H28" s="8" t="s">
        <v>55</v>
      </c>
    </row>
    <row r="29" spans="1:8" ht="26.1" customHeight="1" x14ac:dyDescent="0.15">
      <c r="A29" s="3">
        <v>7</v>
      </c>
      <c r="B29" s="5" t="s">
        <v>56</v>
      </c>
      <c r="C29" s="25"/>
      <c r="D29" s="26"/>
      <c r="E29" s="26"/>
      <c r="F29" s="27"/>
      <c r="G29" s="13">
        <f>+G28+G27+G21</f>
        <v>189930.45500000002</v>
      </c>
      <c r="H29" s="15" t="s">
        <v>57</v>
      </c>
    </row>
    <row r="30" spans="1:8" ht="26.1" customHeight="1" x14ac:dyDescent="0.15"/>
    <row r="31" spans="1:8" ht="35.25" customHeight="1" x14ac:dyDescent="0.15">
      <c r="B31" s="28"/>
      <c r="C31" s="29"/>
      <c r="D31" s="29"/>
      <c r="E31" s="29"/>
    </row>
    <row r="32" spans="1:8" ht="26.1" customHeight="1" x14ac:dyDescent="0.15"/>
    <row r="33" ht="26.1" customHeight="1" x14ac:dyDescent="0.15"/>
  </sheetData>
  <mergeCells count="5">
    <mergeCell ref="A1:H1"/>
    <mergeCell ref="B3:H3"/>
    <mergeCell ref="B22:H22"/>
    <mergeCell ref="C29:F29"/>
    <mergeCell ref="B31:E31"/>
  </mergeCells>
  <phoneticPr fontId="5" type="noConversion"/>
  <printOptions horizontalCentered="1"/>
  <pageMargins left="0.23622047244094491" right="0.23622047244094491" top="0.15748031496062992" bottom="0.15748031496062992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2023-05-30T03:34:57Z</cp:lastPrinted>
  <dcterms:created xsi:type="dcterms:W3CDTF">2019-02-19T03:17:00Z</dcterms:created>
  <dcterms:modified xsi:type="dcterms:W3CDTF">2023-05-30T03:52:14Z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6E60317C2F6246AABCCB06CF99F21B95_12</vt:lpwstr>
  </property>
</Properties>
</file>